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90" yWindow="735" windowWidth="19320" windowHeight="8880"/>
  </bookViews>
  <sheets>
    <sheet name="Boćalište Buići" sheetId="2" r:id="rId1"/>
  </sheets>
  <calcPr calcId="145621"/>
</workbook>
</file>

<file path=xl/calcChain.xml><?xml version="1.0" encoding="utf-8"?>
<calcChain xmlns="http://schemas.openxmlformats.org/spreadsheetml/2006/main">
  <c r="G74" i="2" l="1"/>
  <c r="G71" i="2"/>
  <c r="G68" i="2"/>
  <c r="G65" i="2"/>
  <c r="G62" i="2"/>
  <c r="G59" i="2"/>
  <c r="G46" i="2"/>
  <c r="G43" i="2"/>
  <c r="G36" i="2"/>
  <c r="G33" i="2"/>
  <c r="G30" i="2"/>
  <c r="G23" i="2"/>
  <c r="G20" i="2"/>
  <c r="G17" i="2"/>
  <c r="G14" i="2"/>
  <c r="G11" i="2"/>
  <c r="G76" i="2" l="1"/>
  <c r="G83" i="2" s="1"/>
  <c r="G8" i="2"/>
  <c r="G5" i="2"/>
  <c r="G52" i="2"/>
  <c r="G49" i="2"/>
  <c r="G40" i="2"/>
  <c r="G39" i="2"/>
  <c r="G54" i="2" s="1"/>
  <c r="G81" i="2" s="1"/>
  <c r="G25" i="2" l="1"/>
  <c r="G79" i="2" s="1"/>
  <c r="G86" i="2" s="1"/>
  <c r="G88" i="2" l="1"/>
  <c r="G90" i="2" s="1"/>
</calcChain>
</file>

<file path=xl/sharedStrings.xml><?xml version="1.0" encoding="utf-8"?>
<sst xmlns="http://schemas.openxmlformats.org/spreadsheetml/2006/main" count="103" uniqueCount="65">
  <si>
    <t>m2</t>
  </si>
  <si>
    <t>a'</t>
  </si>
  <si>
    <t xml:space="preserve">/PRIPREMNI RADOVI/ </t>
  </si>
  <si>
    <t>m</t>
  </si>
  <si>
    <t>kompl</t>
  </si>
  <si>
    <t>Dobava, doprema i ugradnja asf.mješavine na principu asfaltbetona po vrućem postupku od drobljenog kamenog materijala, kamene sitneži i drobljenog pijeska. Na površine boćališta ugrađuje se habajući sloj asfalt betona AC 4 surf 50/70  u debljini od 4 cm. Obračun po m2 stvarno ugrađenog habajućeg sloja asfalt betona.</t>
  </si>
  <si>
    <t>Pažljivo piljenje asfalta radi označavanja staza boćališta. Obračun po m1 urezanog asfalta.</t>
  </si>
  <si>
    <t>Dobava, doprema i ugradnja bitumenskog međusloja za sljepljivanje asfaltnih slojeva. Prije nanošenja završnog sloja asfalta, na površinama spajanja prethodno položenog s novim asfaltom potrebno je podlogu špricati asfaltnom emulzijom ili bitumenom u odgovarajućoj količini sukladno St. 6-01 OTU. Obračun se vrši po m2 špricane površine.</t>
  </si>
  <si>
    <t>Špricanje bitumenskom emulzijom asfalta radi nanošenja tankog sloja pijeska. Obračun se vrši po m2 špricane površine.</t>
  </si>
  <si>
    <t>Dobava i razastiranje kvarcnog pijeska  frakcije 4 mm za završni sloj boćališta i kvarcnog pijeska tipa "Verona rosso" frakcije 1,2  - 1,8 mm. Obračun se vrši po m2 posipane površine.</t>
  </si>
  <si>
    <t xml:space="preserve">/ASFALTERSKI RADOVI/ </t>
  </si>
  <si>
    <r>
      <t xml:space="preserve">/PRIPREMNI RADOVI/ </t>
    </r>
    <r>
      <rPr>
        <b/>
        <sz val="10"/>
        <rFont val="Times New Roman"/>
        <family val="1"/>
        <charset val="238"/>
      </rPr>
      <t>ukupno:</t>
    </r>
  </si>
  <si>
    <r>
      <t xml:space="preserve">/ASFALTERSKI RADOVI/ </t>
    </r>
    <r>
      <rPr>
        <b/>
        <sz val="10"/>
        <rFont val="Times New Roman"/>
        <family val="1"/>
        <charset val="238"/>
      </rPr>
      <t>ukupno:</t>
    </r>
  </si>
  <si>
    <t>Strojno-ručno uklanjanje postojećeg sloja pijeska sa utovarom i odvozom radi označavanja visina novog sloja asfalta. Obračun po m2 očišćene površine.</t>
  </si>
  <si>
    <t>Sveukupno:</t>
  </si>
  <si>
    <t>PDV:</t>
  </si>
  <si>
    <t>Ukupno:</t>
  </si>
  <si>
    <t>komplet</t>
  </si>
  <si>
    <t>I</t>
  </si>
  <si>
    <t>1.</t>
  </si>
  <si>
    <t>2.</t>
  </si>
  <si>
    <t>Dobava, doprema i ugradnja asf.mješavine na principu asfaltbetona po vrućem postupku od drobljenog kamenog materijala, kamene sitneži i drobljenog pijeska. Na površine boćališta ugrađuje se nosivi sloj asfalt betona AC 8 surf 50/70 (AB 8) u debljini od 5 cm. Obračun po m2 stvarno ugrađenog sloja asfalt betona.</t>
  </si>
  <si>
    <t>sati</t>
  </si>
  <si>
    <t>Geodetsko nanošenje visina radi određivanja horizontalne podloge. Rad obuhvaća geodestsko snimanje postojećih visina i pozicija zarezivanja te prenošenje visina na rasteru 5,0x5,0 m na površini igrališta radi određivanja padova igrališta. Obračun po kompletu.</t>
  </si>
  <si>
    <t>II</t>
  </si>
  <si>
    <t xml:space="preserve">/GRAĐEVINSKI RADOVI/ </t>
  </si>
  <si>
    <t>Radovi u režiji koji se ne mogu normirati. Rad NKV radnika na poslovima čišćenja, bojanja , štemanja i sličnim radnjama. Obračun po satu rada.</t>
  </si>
  <si>
    <t>Uklanjanje postojećih gumenih zaštita s čela boćališta. Obračun po m.</t>
  </si>
  <si>
    <t>m3</t>
  </si>
  <si>
    <t>Dobava doprema i ugradnja betona  C 16/20 na betonske površine nakon izvođenja radova. Obračun po m3.</t>
  </si>
  <si>
    <r>
      <t xml:space="preserve">TROŠKOVNIK </t>
    </r>
    <r>
      <rPr>
        <b/>
        <sz val="11"/>
        <color theme="1"/>
        <rFont val="Calibri"/>
        <family val="2"/>
        <charset val="238"/>
        <scheme val="minor"/>
      </rPr>
      <t>boćalište Buići</t>
    </r>
  </si>
  <si>
    <t>Dubinska sanacija podloge boćališta. Stavka uključuje, iskop boćališta u dubini od 25 - 30 cm, tamponiranje površine  u sloju 20 cm do kote za nosivi sloj asfalta i odvoz iskopanog materijala na deponiju. Obračun po m2 sanirane površine.</t>
  </si>
  <si>
    <t>Iskop kanala radi zamjene postojeće vodovodne cijevi. Kanal je presjeka 40x30 cm. Stavka uključuje iskop 15 m kanala s odvozom iskopanog materijala na deponiju te zatrpavanje kanala slojem pijeska (0,4*0,15 cm) te tampona (0,4x0,15 cm) nakon ugradnje vodovodne cijevi. Obračun po m3</t>
  </si>
  <si>
    <t>Dobava montaža i ugradnja vodolovke za odvod vode na rubnom dijelu terena. Stavka uključuje izradu odvoda  (pocinčana slivnička rešetka) približne duljine 1,5 m sa svim potrebnim materijalom, probojem zida i priborom za potpuno dovršenje stavle. Obračun za komplet.</t>
  </si>
  <si>
    <r>
      <t xml:space="preserve">a) cijev DN </t>
    </r>
    <r>
      <rPr>
        <b/>
        <sz val="10"/>
        <rFont val="Times New Roman"/>
        <family val="1"/>
        <charset val="238"/>
      </rPr>
      <t xml:space="preserve">32mm </t>
    </r>
  </si>
  <si>
    <t>m'</t>
  </si>
  <si>
    <t>b) zaštitna cijev dvoplošna rebrasta cijev fi 75 mm</t>
  </si>
  <si>
    <r>
      <t>Dobava i montaža polietilenske cijevi visoke gustoće oznake PE100, PN16, (S5/SDR11) za glavni dovod hladne vode od vodomjernog okna do spoja na postojeći cjevovod.</t>
    </r>
    <r>
      <rPr>
        <sz val="10"/>
        <rFont val="Times New Roman"/>
        <family val="1"/>
        <charset val="238"/>
      </rPr>
      <t xml:space="preserve"> Spajanje pomoću elektrospojnica, prirubnica i spojnih elemenata, sa svim spojnim i brtvenim materijalom(dvije spojnice). Obračun po m'.</t>
    </r>
  </si>
  <si>
    <t>Špricanje zidova i grubo žbukanje zidova boćališta produžnim cementnim mortom. Obračun po m2.</t>
  </si>
  <si>
    <t>Postavljanje gumenih zaštita na čela boćališta. Stavka uljučuje dobavu i ugradnju metalnih čeličnih profila 5,0x3,0 cm radi pričvršćenja gumenih zaštita sa tiplanjem u zid te pričvršćenje gumenih zaštita na tako postavljeni profil samoureznim vijcima s podloškom. Obračun po m ugrađenog nosača i gumene zaštite.</t>
  </si>
  <si>
    <t>Dobava, doprema i ugradnja plastificiranog žičanog pletiva (kvadratno oko 4x10 cm) visine 80 cm na čelu ograde igrališta s dvije žice za pričvrščenje i ostalim potrebnim materijalom (stezaljke, pribor za pričvršćenje pletiva za žicu i sl.). Pletivo se pričvršćuje na postojeće stupove. Obračun po m.</t>
  </si>
  <si>
    <t>3.</t>
  </si>
  <si>
    <t>4.</t>
  </si>
  <si>
    <t>5.</t>
  </si>
  <si>
    <t>6.</t>
  </si>
  <si>
    <t>7.</t>
  </si>
  <si>
    <t>III</t>
  </si>
  <si>
    <t>8.</t>
  </si>
  <si>
    <t>9.</t>
  </si>
  <si>
    <t>10.</t>
  </si>
  <si>
    <t>11.</t>
  </si>
  <si>
    <t>kom</t>
  </si>
  <si>
    <t>Dobava doprema i ugradnja inox uljnog poklopca dimenzija 50*50 cm s ispunom od asfalta na postojeći šaht. Obračun po komadu.</t>
  </si>
  <si>
    <t>12.</t>
  </si>
  <si>
    <t>13.</t>
  </si>
  <si>
    <t>14.</t>
  </si>
  <si>
    <t>15.</t>
  </si>
  <si>
    <t>16.</t>
  </si>
  <si>
    <t>17.</t>
  </si>
  <si>
    <r>
      <t xml:space="preserve">/GRAĐEVINSKI RADOVI/ </t>
    </r>
    <r>
      <rPr>
        <b/>
        <sz val="10"/>
        <rFont val="Times New Roman"/>
        <family val="1"/>
        <charset val="238"/>
      </rPr>
      <t>ukupno:</t>
    </r>
  </si>
  <si>
    <t>količina</t>
  </si>
  <si>
    <t>jedinična cijena bez PDV-a</t>
  </si>
  <si>
    <t>ukupno bez PDV-a</t>
  </si>
  <si>
    <t>Osiguravanje uvjeta za ulaz na teren. Stavka uklučuje pažljivo uklanjanje postojeće ograde  te njezino deponiranje do ponovne ugradnje, nasipavanje ili izvedba rampe metalnim stazama  radi ulaska mehanizacije na teren, skidanje rampe nakon završetka radova, betoniranje ili zidanje segmenta zida, žbukanje zida, te zavarivanje i farbanje dijela skinute metalne ograde po uzoru na postojeće stanje. Obračun po kompletu.</t>
  </si>
  <si>
    <t>Pažljivo skidanje postojećeg univerzal pletiva, žice  te zbrinjavanje istih na deponiju. Obračun po m skinute  ograde.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</si>
</sst>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k_n_-;\-* #,##0.00\ _k_n_-;_-* &quot;-&quot;??\ _k_n_-;_-@_-"/>
  </numFmts>
  <fonts count="8"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Times New Roman"/>
      <family val="1"/>
    </font>
    <font>
      <b/>
      <sz val="10"/>
      <name val="Times New Roman"/>
      <family val="1"/>
      <charset val="238"/>
    </font>
    <font>
      <sz val="10"/>
      <name val="Times New Roman"/>
      <family val="1"/>
      <charset val="238"/>
    </font>
    <font>
      <sz val="10"/>
      <name val="Arial"/>
      <family val="2"/>
      <charset val="238"/>
    </font>
    <font>
      <sz val="10"/>
      <color theme="1"/>
      <name val="Times New Roman"/>
      <family val="1"/>
      <charset val="238"/>
    </font>
  </fonts>
  <fills count="2">
    <fill>
      <patternFill patternType="none"/>
    </fill>
    <fill>
      <patternFill patternType="gray125"/>
    </fill>
  </fills>
  <borders count="2">
    <border>
      <left/>
      <right/>
      <top/>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8">
    <xf numFmtId="0" fontId="0" fillId="0" borderId="0" xfId="0"/>
    <xf numFmtId="0" fontId="3" fillId="0" borderId="0" xfId="0" applyFont="1" applyBorder="1"/>
    <xf numFmtId="0" fontId="3" fillId="0" borderId="0" xfId="0" applyFont="1" applyBorder="1" applyAlignment="1">
      <alignment vertical="top"/>
    </xf>
    <xf numFmtId="0" fontId="3" fillId="0" borderId="0" xfId="0" applyFont="1" applyBorder="1" applyAlignment="1">
      <alignment horizontal="justify" vertical="top" wrapText="1"/>
    </xf>
    <xf numFmtId="43" fontId="3" fillId="0" borderId="0" xfId="1" applyFont="1" applyBorder="1" applyAlignment="1">
      <alignment horizontal="right"/>
    </xf>
    <xf numFmtId="43" fontId="3" fillId="0" borderId="0" xfId="1" applyFont="1" applyBorder="1"/>
    <xf numFmtId="43" fontId="3" fillId="0" borderId="0" xfId="1" applyFont="1" applyBorder="1" applyAlignment="1"/>
    <xf numFmtId="0" fontId="3" fillId="0" borderId="1" xfId="0" applyFont="1" applyBorder="1" applyAlignment="1">
      <alignment vertical="top"/>
    </xf>
    <xf numFmtId="43" fontId="3" fillId="0" borderId="1" xfId="1" applyFont="1" applyBorder="1" applyAlignment="1">
      <alignment horizontal="right"/>
    </xf>
    <xf numFmtId="43" fontId="3" fillId="0" borderId="1" xfId="1" applyFont="1" applyBorder="1"/>
    <xf numFmtId="43" fontId="3" fillId="0" borderId="1" xfId="1" applyFont="1" applyBorder="1" applyAlignment="1">
      <alignment horizontal="right" vertical="center"/>
    </xf>
    <xf numFmtId="43" fontId="3" fillId="0" borderId="0" xfId="1" applyFont="1" applyBorder="1" applyAlignment="1">
      <alignment horizontal="right" vertical="center"/>
    </xf>
    <xf numFmtId="43" fontId="4" fillId="0" borderId="1" xfId="1" applyFont="1" applyBorder="1" applyAlignment="1">
      <alignment horizontal="right" vertical="center"/>
    </xf>
    <xf numFmtId="43" fontId="0" fillId="0" borderId="0" xfId="0" applyNumberFormat="1"/>
    <xf numFmtId="0" fontId="4" fillId="0" borderId="1" xfId="0" applyFont="1" applyBorder="1" applyAlignment="1">
      <alignment vertical="top"/>
    </xf>
    <xf numFmtId="0" fontId="0" fillId="0" borderId="0" xfId="0" applyAlignment="1">
      <alignment vertical="top"/>
    </xf>
    <xf numFmtId="0" fontId="0" fillId="0" borderId="0" xfId="0" applyAlignment="1">
      <alignment horizontal="justify" vertical="top"/>
    </xf>
    <xf numFmtId="0" fontId="3" fillId="0" borderId="1" xfId="0" applyFont="1" applyBorder="1" applyAlignment="1">
      <alignment horizontal="justify" vertical="top" wrapText="1"/>
    </xf>
    <xf numFmtId="0" fontId="0" fillId="0" borderId="0" xfId="0" applyBorder="1" applyAlignment="1">
      <alignment horizontal="justify" vertical="top"/>
    </xf>
    <xf numFmtId="43" fontId="4" fillId="0" borderId="0" xfId="1" applyFont="1" applyBorder="1" applyAlignment="1">
      <alignment horizontal="right" vertical="center"/>
    </xf>
    <xf numFmtId="0" fontId="3" fillId="0" borderId="0" xfId="0" applyFont="1" applyBorder="1" applyAlignment="1">
      <alignment horizontal="left" vertical="center" wrapText="1"/>
    </xf>
    <xf numFmtId="0" fontId="6" fillId="0" borderId="0" xfId="0" applyFont="1" applyBorder="1" applyAlignment="1">
      <alignment horizontal="center"/>
    </xf>
    <xf numFmtId="2" fontId="6" fillId="0" borderId="0" xfId="0" applyNumberFormat="1" applyFont="1" applyBorder="1" applyAlignment="1">
      <alignment horizontal="right"/>
    </xf>
    <xf numFmtId="0" fontId="6" fillId="0" borderId="0" xfId="0" applyFont="1"/>
    <xf numFmtId="0" fontId="5" fillId="0" borderId="0" xfId="0" applyFont="1"/>
    <xf numFmtId="0" fontId="3" fillId="0" borderId="0" xfId="0" applyFont="1" applyAlignment="1">
      <alignment horizontal="justify" vertical="top" wrapText="1"/>
    </xf>
    <xf numFmtId="0" fontId="7" fillId="0" borderId="0" xfId="0" applyFont="1" applyAlignment="1">
      <alignment wrapText="1"/>
    </xf>
    <xf numFmtId="0" fontId="7" fillId="0" borderId="0" xfId="0" applyFont="1" applyAlignment="1"/>
  </cellXfs>
  <cellStyles count="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2"/>
  <sheetViews>
    <sheetView tabSelected="1" topLeftCell="A61" workbookViewId="0">
      <selection activeCell="B13" sqref="B13"/>
    </sheetView>
  </sheetViews>
  <sheetFormatPr defaultRowHeight="15" x14ac:dyDescent="0.25"/>
  <cols>
    <col min="1" max="1" width="3.28515625" style="15" customWidth="1"/>
    <col min="2" max="2" width="52.28515625" style="16" customWidth="1"/>
    <col min="4" max="4" width="11.5703125" customWidth="1"/>
    <col min="6" max="6" width="12.42578125" customWidth="1"/>
    <col min="7" max="7" width="13.140625" customWidth="1"/>
    <col min="9" max="9" width="38.140625" customWidth="1"/>
  </cols>
  <sheetData>
    <row r="1" spans="1:12" x14ac:dyDescent="0.25">
      <c r="B1" s="16" t="s">
        <v>30</v>
      </c>
    </row>
    <row r="2" spans="1:12" ht="39" x14ac:dyDescent="0.25">
      <c r="D2" s="26" t="s">
        <v>60</v>
      </c>
      <c r="E2" s="26"/>
      <c r="F2" s="26" t="s">
        <v>61</v>
      </c>
      <c r="G2" s="27" t="s">
        <v>62</v>
      </c>
    </row>
    <row r="3" spans="1:12" s="1" customFormat="1" ht="12.75" x14ac:dyDescent="0.2">
      <c r="A3" s="14" t="s">
        <v>18</v>
      </c>
      <c r="B3" s="17" t="s">
        <v>2</v>
      </c>
      <c r="C3" s="8"/>
      <c r="D3" s="9"/>
      <c r="E3" s="8"/>
      <c r="F3" s="8"/>
      <c r="G3" s="10"/>
      <c r="H3" s="4"/>
      <c r="I3" s="5"/>
      <c r="J3" s="5"/>
      <c r="K3" s="5"/>
      <c r="L3" s="5"/>
    </row>
    <row r="4" spans="1:12" s="1" customFormat="1" ht="12.75" x14ac:dyDescent="0.2">
      <c r="A4" s="2"/>
      <c r="B4" s="3"/>
      <c r="C4" s="4"/>
      <c r="D4" s="5"/>
      <c r="E4" s="4"/>
      <c r="F4" s="4"/>
      <c r="G4" s="11"/>
      <c r="H4" s="4"/>
      <c r="I4" s="5"/>
      <c r="J4" s="5"/>
      <c r="K4" s="5"/>
      <c r="L4" s="5"/>
    </row>
    <row r="5" spans="1:12" s="1" customFormat="1" ht="63.75" x14ac:dyDescent="0.2">
      <c r="A5" s="2" t="s">
        <v>19</v>
      </c>
      <c r="B5" s="3" t="s">
        <v>23</v>
      </c>
      <c r="C5" s="4" t="s">
        <v>17</v>
      </c>
      <c r="D5" s="5">
        <v>1</v>
      </c>
      <c r="E5" s="4" t="s">
        <v>1</v>
      </c>
      <c r="F5" s="4"/>
      <c r="G5" s="4">
        <f>D5*F5</f>
        <v>0</v>
      </c>
      <c r="H5" s="4"/>
      <c r="I5" s="5"/>
      <c r="J5" s="5"/>
      <c r="K5" s="5"/>
      <c r="L5" s="5"/>
    </row>
    <row r="6" spans="1:12" s="1" customFormat="1" ht="12.75" x14ac:dyDescent="0.2">
      <c r="A6" s="2"/>
      <c r="B6" s="3"/>
      <c r="C6" s="4"/>
      <c r="D6" s="5"/>
      <c r="E6" s="4"/>
      <c r="F6" s="4"/>
      <c r="G6" s="11"/>
      <c r="H6" s="4"/>
      <c r="I6" s="5"/>
      <c r="J6" s="5"/>
      <c r="K6" s="5"/>
      <c r="L6" s="5"/>
    </row>
    <row r="7" spans="1:12" s="1" customFormat="1" ht="38.25" x14ac:dyDescent="0.2">
      <c r="A7" s="2" t="s">
        <v>20</v>
      </c>
      <c r="B7" s="3" t="s">
        <v>13</v>
      </c>
      <c r="C7" s="4"/>
      <c r="D7" s="5"/>
      <c r="E7" s="4"/>
      <c r="F7" s="5"/>
      <c r="G7" s="6"/>
      <c r="H7" s="4"/>
      <c r="I7" s="5"/>
      <c r="J7" s="5"/>
      <c r="K7" s="5"/>
      <c r="L7" s="5"/>
    </row>
    <row r="8" spans="1:12" s="1" customFormat="1" ht="12.75" x14ac:dyDescent="0.2">
      <c r="A8" s="2"/>
      <c r="B8" s="3"/>
      <c r="C8" s="4" t="s">
        <v>0</v>
      </c>
      <c r="D8" s="5">
        <v>400</v>
      </c>
      <c r="E8" s="4" t="s">
        <v>1</v>
      </c>
      <c r="F8" s="4"/>
      <c r="G8" s="4">
        <f>D8*F8</f>
        <v>0</v>
      </c>
      <c r="H8" s="4"/>
      <c r="I8" s="5"/>
      <c r="J8" s="5"/>
      <c r="K8" s="5"/>
      <c r="L8" s="5"/>
    </row>
    <row r="9" spans="1:12" s="1" customFormat="1" ht="12.75" x14ac:dyDescent="0.2">
      <c r="A9" s="2"/>
      <c r="B9" s="3"/>
      <c r="C9" s="4"/>
      <c r="D9" s="5"/>
      <c r="E9" s="4"/>
      <c r="F9" s="4"/>
      <c r="G9" s="11"/>
      <c r="H9" s="4"/>
      <c r="I9" s="5"/>
      <c r="J9" s="5"/>
      <c r="K9" s="5"/>
      <c r="L9" s="5"/>
    </row>
    <row r="10" spans="1:12" s="1" customFormat="1" ht="89.25" x14ac:dyDescent="0.2">
      <c r="A10" s="2" t="s">
        <v>41</v>
      </c>
      <c r="B10" s="3" t="s">
        <v>63</v>
      </c>
      <c r="C10" s="4"/>
      <c r="D10" s="5"/>
      <c r="E10" s="4"/>
      <c r="F10" s="4"/>
      <c r="G10" s="11"/>
      <c r="H10" s="4"/>
      <c r="I10" s="5"/>
      <c r="J10" s="5"/>
      <c r="K10" s="5"/>
      <c r="L10" s="5"/>
    </row>
    <row r="11" spans="1:12" s="1" customFormat="1" ht="12.75" x14ac:dyDescent="0.2">
      <c r="A11" s="2"/>
      <c r="B11" s="3"/>
      <c r="C11" s="4" t="s">
        <v>4</v>
      </c>
      <c r="D11" s="5">
        <v>1</v>
      </c>
      <c r="E11" s="4" t="s">
        <v>1</v>
      </c>
      <c r="F11" s="5"/>
      <c r="G11" s="4">
        <f>D11*F11</f>
        <v>0</v>
      </c>
      <c r="H11" s="4"/>
      <c r="J11" s="5"/>
      <c r="K11" s="5"/>
      <c r="L11" s="5"/>
    </row>
    <row r="12" spans="1:12" s="1" customFormat="1" ht="12.75" x14ac:dyDescent="0.2">
      <c r="A12" s="2"/>
      <c r="B12" s="3"/>
      <c r="C12" s="4"/>
      <c r="D12" s="5"/>
      <c r="E12" s="4"/>
      <c r="F12" s="4"/>
      <c r="G12" s="11"/>
      <c r="H12" s="4"/>
      <c r="I12" s="5"/>
      <c r="J12" s="5"/>
      <c r="K12" s="5"/>
      <c r="L12" s="5"/>
    </row>
    <row r="13" spans="1:12" ht="25.5" x14ac:dyDescent="0.25">
      <c r="A13" s="2" t="s">
        <v>42</v>
      </c>
      <c r="B13" s="20" t="s">
        <v>64</v>
      </c>
      <c r="C13" s="4"/>
      <c r="D13" s="5"/>
      <c r="E13" s="4"/>
      <c r="F13" s="4"/>
      <c r="G13" s="11"/>
    </row>
    <row r="14" spans="1:12" x14ac:dyDescent="0.25">
      <c r="B14" s="20"/>
      <c r="C14" s="4" t="s">
        <v>3</v>
      </c>
      <c r="D14" s="5">
        <v>15</v>
      </c>
      <c r="E14" s="4" t="s">
        <v>1</v>
      </c>
      <c r="F14" s="5"/>
      <c r="G14" s="4">
        <f>D14*F14</f>
        <v>0</v>
      </c>
    </row>
    <row r="15" spans="1:12" s="1" customFormat="1" ht="12.75" x14ac:dyDescent="0.2">
      <c r="A15" s="2"/>
      <c r="B15" s="3"/>
      <c r="C15" s="4"/>
      <c r="D15" s="5"/>
      <c r="E15" s="4"/>
      <c r="F15" s="5"/>
      <c r="G15" s="6"/>
    </row>
    <row r="16" spans="1:12" s="1" customFormat="1" ht="25.5" x14ac:dyDescent="0.2">
      <c r="A16" s="2" t="s">
        <v>43</v>
      </c>
      <c r="B16" s="3" t="s">
        <v>27</v>
      </c>
      <c r="C16" s="4"/>
      <c r="D16" s="5"/>
      <c r="E16" s="4"/>
      <c r="F16" s="5"/>
      <c r="G16" s="6"/>
    </row>
    <row r="17" spans="1:12" s="1" customFormat="1" ht="12.75" x14ac:dyDescent="0.2">
      <c r="A17" s="2"/>
      <c r="B17" s="3"/>
      <c r="C17" s="4" t="s">
        <v>3</v>
      </c>
      <c r="D17" s="5">
        <v>30</v>
      </c>
      <c r="E17" s="4" t="s">
        <v>1</v>
      </c>
      <c r="F17" s="5"/>
      <c r="G17" s="4">
        <f>D17*F17</f>
        <v>0</v>
      </c>
    </row>
    <row r="18" spans="1:12" s="1" customFormat="1" ht="12.75" x14ac:dyDescent="0.2">
      <c r="A18" s="2"/>
      <c r="B18" s="3"/>
      <c r="C18" s="4"/>
      <c r="D18" s="5"/>
      <c r="E18" s="4"/>
      <c r="F18" s="5"/>
      <c r="G18" s="6"/>
    </row>
    <row r="19" spans="1:12" s="1" customFormat="1" ht="25.5" x14ac:dyDescent="0.2">
      <c r="A19" s="2" t="s">
        <v>44</v>
      </c>
      <c r="B19" s="3" t="s">
        <v>29</v>
      </c>
      <c r="C19" s="4"/>
      <c r="D19" s="5"/>
      <c r="E19" s="4"/>
      <c r="F19" s="5"/>
      <c r="G19" s="6"/>
    </row>
    <row r="20" spans="1:12" s="1" customFormat="1" ht="12.75" x14ac:dyDescent="0.2">
      <c r="A20" s="2"/>
      <c r="B20" s="3"/>
      <c r="C20" s="4" t="s">
        <v>28</v>
      </c>
      <c r="D20" s="5">
        <v>0.4</v>
      </c>
      <c r="E20" s="4" t="s">
        <v>1</v>
      </c>
      <c r="F20" s="5"/>
      <c r="G20" s="4">
        <f>D20*F20</f>
        <v>0</v>
      </c>
    </row>
    <row r="21" spans="1:12" s="1" customFormat="1" ht="12.75" x14ac:dyDescent="0.2">
      <c r="A21" s="2"/>
      <c r="B21" s="3"/>
      <c r="C21" s="4"/>
      <c r="D21" s="5"/>
      <c r="E21" s="4"/>
      <c r="F21" s="5"/>
      <c r="G21" s="6"/>
    </row>
    <row r="22" spans="1:12" s="1" customFormat="1" ht="38.25" x14ac:dyDescent="0.2">
      <c r="A22" s="2" t="s">
        <v>45</v>
      </c>
      <c r="B22" s="3" t="s">
        <v>26</v>
      </c>
      <c r="C22" s="4"/>
      <c r="D22" s="5"/>
      <c r="E22" s="4"/>
      <c r="F22" s="5"/>
      <c r="G22" s="6"/>
    </row>
    <row r="23" spans="1:12" s="1" customFormat="1" ht="12.75" x14ac:dyDescent="0.2">
      <c r="A23" s="2"/>
      <c r="B23" s="3"/>
      <c r="C23" s="4" t="s">
        <v>22</v>
      </c>
      <c r="D23" s="5">
        <v>15</v>
      </c>
      <c r="E23" s="4" t="s">
        <v>1</v>
      </c>
      <c r="F23" s="5"/>
      <c r="G23" s="4">
        <f>D23*F23</f>
        <v>0</v>
      </c>
    </row>
    <row r="24" spans="1:12" s="1" customFormat="1" ht="12.75" x14ac:dyDescent="0.2">
      <c r="A24" s="2"/>
      <c r="B24" s="3"/>
      <c r="C24" s="4"/>
      <c r="D24" s="5"/>
      <c r="E24" s="4"/>
      <c r="F24" s="5"/>
      <c r="G24" s="6"/>
    </row>
    <row r="25" spans="1:12" s="1" customFormat="1" ht="12.75" x14ac:dyDescent="0.2">
      <c r="A25" s="7"/>
      <c r="B25" s="17" t="s">
        <v>11</v>
      </c>
      <c r="C25" s="8"/>
      <c r="D25" s="9"/>
      <c r="E25" s="8"/>
      <c r="F25" s="8"/>
      <c r="G25" s="12">
        <f>SUM(G5:G23)</f>
        <v>0</v>
      </c>
      <c r="H25" s="4"/>
      <c r="I25" s="5"/>
      <c r="J25" s="5"/>
      <c r="K25" s="5"/>
      <c r="L25" s="5"/>
    </row>
    <row r="26" spans="1:12" s="1" customFormat="1" ht="12.75" x14ac:dyDescent="0.2">
      <c r="A26" s="2"/>
      <c r="B26" s="3"/>
      <c r="C26" s="4"/>
      <c r="D26" s="5"/>
      <c r="E26" s="4"/>
      <c r="F26" s="4"/>
      <c r="G26" s="19"/>
      <c r="H26" s="4"/>
      <c r="I26" s="5"/>
      <c r="J26" s="5"/>
      <c r="K26" s="5"/>
      <c r="L26" s="5"/>
    </row>
    <row r="27" spans="1:12" s="1" customFormat="1" ht="12.75" x14ac:dyDescent="0.2">
      <c r="A27" s="14" t="s">
        <v>24</v>
      </c>
      <c r="B27" s="17" t="s">
        <v>25</v>
      </c>
      <c r="C27" s="8"/>
      <c r="D27" s="9"/>
      <c r="E27" s="8"/>
      <c r="F27" s="8"/>
      <c r="G27" s="10"/>
      <c r="H27" s="4"/>
      <c r="I27" s="5"/>
      <c r="J27" s="5"/>
      <c r="K27" s="5"/>
      <c r="L27" s="5"/>
    </row>
    <row r="28" spans="1:12" s="1" customFormat="1" ht="12.75" x14ac:dyDescent="0.2">
      <c r="A28" s="2"/>
      <c r="B28" s="3"/>
      <c r="C28" s="4"/>
      <c r="D28" s="5"/>
      <c r="E28" s="4"/>
      <c r="F28" s="4"/>
      <c r="G28" s="19"/>
      <c r="H28" s="4"/>
      <c r="I28" s="5"/>
      <c r="J28" s="5"/>
      <c r="K28" s="5"/>
      <c r="L28" s="5"/>
    </row>
    <row r="29" spans="1:12" s="1" customFormat="1" ht="51" customHeight="1" x14ac:dyDescent="0.2">
      <c r="A29" s="2" t="s">
        <v>47</v>
      </c>
      <c r="B29" s="3" t="s">
        <v>31</v>
      </c>
      <c r="C29" s="4"/>
      <c r="D29" s="5"/>
      <c r="E29" s="4"/>
      <c r="F29" s="4"/>
      <c r="G29" s="4"/>
    </row>
    <row r="30" spans="1:12" s="1" customFormat="1" ht="12.75" x14ac:dyDescent="0.2">
      <c r="A30" s="2"/>
      <c r="B30" s="3"/>
      <c r="C30" s="4" t="s">
        <v>0</v>
      </c>
      <c r="D30" s="5">
        <v>400</v>
      </c>
      <c r="E30" s="4" t="s">
        <v>1</v>
      </c>
      <c r="F30" s="5"/>
      <c r="G30" s="4">
        <f>D30*F30</f>
        <v>0</v>
      </c>
    </row>
    <row r="31" spans="1:12" s="1" customFormat="1" ht="12.75" x14ac:dyDescent="0.2">
      <c r="A31" s="2"/>
      <c r="B31" s="3"/>
      <c r="C31" s="4"/>
      <c r="D31" s="5"/>
      <c r="E31" s="4"/>
      <c r="F31" s="5"/>
      <c r="G31" s="6"/>
    </row>
    <row r="32" spans="1:12" s="1" customFormat="1" ht="63.75" x14ac:dyDescent="0.2">
      <c r="A32" s="2" t="s">
        <v>48</v>
      </c>
      <c r="B32" s="3" t="s">
        <v>32</v>
      </c>
      <c r="C32" s="4"/>
      <c r="D32" s="5"/>
      <c r="E32" s="4"/>
      <c r="F32" s="5"/>
      <c r="G32" s="6"/>
    </row>
    <row r="33" spans="1:12" s="1" customFormat="1" ht="12.75" x14ac:dyDescent="0.2">
      <c r="A33" s="2"/>
      <c r="B33" s="3"/>
      <c r="C33" s="4" t="s">
        <v>28</v>
      </c>
      <c r="D33" s="5">
        <v>2</v>
      </c>
      <c r="E33" s="4" t="s">
        <v>1</v>
      </c>
      <c r="F33" s="5"/>
      <c r="G33" s="4">
        <f>D33*F33</f>
        <v>0</v>
      </c>
    </row>
    <row r="34" spans="1:12" s="1" customFormat="1" ht="12.75" x14ac:dyDescent="0.2">
      <c r="A34" s="2"/>
      <c r="B34" s="3"/>
      <c r="C34" s="4"/>
      <c r="D34" s="5"/>
      <c r="E34" s="4"/>
      <c r="F34" s="5"/>
      <c r="G34" s="6"/>
    </row>
    <row r="35" spans="1:12" s="1" customFormat="1" ht="63.75" x14ac:dyDescent="0.2">
      <c r="A35" s="2" t="s">
        <v>49</v>
      </c>
      <c r="B35" s="3" t="s">
        <v>33</v>
      </c>
      <c r="C35" s="4"/>
      <c r="D35" s="5"/>
      <c r="E35" s="4"/>
      <c r="F35" s="5"/>
      <c r="G35" s="19"/>
      <c r="H35" s="4"/>
      <c r="I35" s="5"/>
      <c r="J35" s="5"/>
      <c r="K35" s="5"/>
      <c r="L35" s="5"/>
    </row>
    <row r="36" spans="1:12" s="1" customFormat="1" ht="12.75" x14ac:dyDescent="0.2">
      <c r="A36" s="2"/>
      <c r="B36" s="3"/>
      <c r="C36" s="4" t="s">
        <v>17</v>
      </c>
      <c r="D36" s="5">
        <v>2</v>
      </c>
      <c r="E36" s="4" t="s">
        <v>1</v>
      </c>
      <c r="F36" s="5"/>
      <c r="G36" s="4">
        <f>D36*F36</f>
        <v>0</v>
      </c>
      <c r="H36" s="4"/>
      <c r="I36" s="5"/>
      <c r="J36" s="5"/>
      <c r="K36" s="5"/>
      <c r="L36" s="5"/>
    </row>
    <row r="37" spans="1:12" s="1" customFormat="1" ht="12.75" x14ac:dyDescent="0.2">
      <c r="A37" s="2"/>
      <c r="B37" s="3"/>
      <c r="C37" s="4"/>
      <c r="D37" s="5"/>
      <c r="E37" s="4"/>
      <c r="F37" s="4"/>
      <c r="G37" s="19"/>
      <c r="H37" s="4"/>
      <c r="I37" s="5"/>
      <c r="J37" s="5"/>
      <c r="K37" s="5"/>
      <c r="L37" s="5"/>
    </row>
    <row r="38" spans="1:12" ht="65.25" customHeight="1" x14ac:dyDescent="0.25">
      <c r="A38" s="2" t="s">
        <v>50</v>
      </c>
      <c r="B38" s="3" t="s">
        <v>37</v>
      </c>
      <c r="C38" s="21"/>
      <c r="D38" s="22"/>
      <c r="E38" s="23"/>
      <c r="F38" s="23"/>
      <c r="G38" s="6"/>
    </row>
    <row r="39" spans="1:12" x14ac:dyDescent="0.25">
      <c r="B39" s="24" t="s">
        <v>34</v>
      </c>
      <c r="C39" s="4" t="s">
        <v>35</v>
      </c>
      <c r="D39" s="5">
        <v>15</v>
      </c>
      <c r="E39" s="4" t="s">
        <v>1</v>
      </c>
      <c r="F39" s="5"/>
      <c r="G39" s="6">
        <f t="shared" ref="G39" si="0">D39*F39</f>
        <v>0</v>
      </c>
    </row>
    <row r="40" spans="1:12" s="1" customFormat="1" ht="12.75" x14ac:dyDescent="0.2">
      <c r="A40" s="2"/>
      <c r="B40" s="24" t="s">
        <v>36</v>
      </c>
      <c r="C40" s="4" t="s">
        <v>35</v>
      </c>
      <c r="D40" s="5">
        <v>15</v>
      </c>
      <c r="E40" s="4" t="s">
        <v>1</v>
      </c>
      <c r="F40" s="5"/>
      <c r="G40" s="6">
        <f>D40*F40</f>
        <v>0</v>
      </c>
    </row>
    <row r="41" spans="1:12" s="1" customFormat="1" ht="12.75" x14ac:dyDescent="0.2">
      <c r="A41" s="2"/>
      <c r="C41" s="4"/>
      <c r="D41" s="5"/>
      <c r="G41" s="6"/>
    </row>
    <row r="42" spans="1:12" s="1" customFormat="1" ht="25.5" x14ac:dyDescent="0.2">
      <c r="A42" s="2" t="s">
        <v>53</v>
      </c>
      <c r="B42" s="25" t="s">
        <v>38</v>
      </c>
      <c r="C42" s="4"/>
      <c r="D42" s="5"/>
      <c r="G42" s="6"/>
    </row>
    <row r="43" spans="1:12" s="1" customFormat="1" ht="12.75" x14ac:dyDescent="0.2">
      <c r="A43" s="2"/>
      <c r="C43" s="4" t="s">
        <v>0</v>
      </c>
      <c r="D43" s="5">
        <v>40</v>
      </c>
      <c r="E43" s="4" t="s">
        <v>1</v>
      </c>
      <c r="F43" s="5"/>
      <c r="G43" s="6">
        <f>D43*F43</f>
        <v>0</v>
      </c>
    </row>
    <row r="44" spans="1:12" s="1" customFormat="1" ht="12.75" x14ac:dyDescent="0.2">
      <c r="A44" s="2"/>
      <c r="C44" s="4"/>
      <c r="D44" s="5"/>
      <c r="G44" s="6"/>
    </row>
    <row r="45" spans="1:12" s="1" customFormat="1" ht="25.5" x14ac:dyDescent="0.2">
      <c r="A45" s="2" t="s">
        <v>54</v>
      </c>
      <c r="B45" s="25" t="s">
        <v>52</v>
      </c>
      <c r="C45" s="4"/>
      <c r="D45" s="5"/>
      <c r="G45" s="6"/>
    </row>
    <row r="46" spans="1:12" s="1" customFormat="1" ht="12.75" x14ac:dyDescent="0.2">
      <c r="A46" s="2"/>
      <c r="C46" s="4" t="s">
        <v>51</v>
      </c>
      <c r="D46" s="5">
        <v>1</v>
      </c>
      <c r="E46" s="4" t="s">
        <v>1</v>
      </c>
      <c r="F46" s="5"/>
      <c r="G46" s="6">
        <f>D46*F46</f>
        <v>0</v>
      </c>
    </row>
    <row r="47" spans="1:12" s="1" customFormat="1" ht="12.75" x14ac:dyDescent="0.2">
      <c r="A47" s="2"/>
      <c r="C47" s="4"/>
      <c r="D47" s="5"/>
      <c r="G47" s="6"/>
    </row>
    <row r="48" spans="1:12" s="1" customFormat="1" ht="63.75" x14ac:dyDescent="0.2">
      <c r="A48" s="2" t="s">
        <v>55</v>
      </c>
      <c r="B48" s="25" t="s">
        <v>39</v>
      </c>
      <c r="C48" s="4"/>
      <c r="D48" s="5"/>
      <c r="G48" s="6"/>
    </row>
    <row r="49" spans="1:12" s="1" customFormat="1" ht="12.75" x14ac:dyDescent="0.2">
      <c r="A49" s="2"/>
      <c r="C49" s="4" t="s">
        <v>35</v>
      </c>
      <c r="D49" s="5">
        <v>26</v>
      </c>
      <c r="E49" s="4" t="s">
        <v>1</v>
      </c>
      <c r="F49" s="5"/>
      <c r="G49" s="6">
        <f>D49*F49</f>
        <v>0</v>
      </c>
    </row>
    <row r="50" spans="1:12" s="1" customFormat="1" ht="12.75" x14ac:dyDescent="0.2">
      <c r="A50" s="2"/>
      <c r="G50" s="6"/>
    </row>
    <row r="51" spans="1:12" s="1" customFormat="1" ht="63.75" x14ac:dyDescent="0.2">
      <c r="A51" s="2" t="s">
        <v>56</v>
      </c>
      <c r="B51" s="3" t="s">
        <v>40</v>
      </c>
      <c r="C51" s="4"/>
      <c r="D51" s="5"/>
      <c r="E51" s="4"/>
      <c r="F51" s="4"/>
      <c r="G51" s="19"/>
      <c r="H51" s="4"/>
      <c r="I51" s="5"/>
      <c r="J51" s="5"/>
      <c r="K51" s="5"/>
      <c r="L51" s="5"/>
    </row>
    <row r="52" spans="1:12" s="1" customFormat="1" ht="12.75" x14ac:dyDescent="0.2">
      <c r="A52" s="2"/>
      <c r="B52" s="3"/>
      <c r="C52" s="4" t="s">
        <v>35</v>
      </c>
      <c r="D52" s="5">
        <v>13</v>
      </c>
      <c r="E52" s="4" t="s">
        <v>1</v>
      </c>
      <c r="F52" s="5"/>
      <c r="G52" s="6">
        <f>D52*F52</f>
        <v>0</v>
      </c>
      <c r="H52" s="4"/>
      <c r="I52" s="5"/>
      <c r="J52" s="5"/>
      <c r="K52" s="5"/>
      <c r="L52" s="5"/>
    </row>
    <row r="53" spans="1:12" s="1" customFormat="1" ht="12.75" x14ac:dyDescent="0.2">
      <c r="A53" s="2"/>
      <c r="B53" s="3"/>
      <c r="C53" s="4"/>
      <c r="D53" s="5"/>
      <c r="E53" s="4"/>
      <c r="F53" s="5"/>
      <c r="G53" s="6"/>
      <c r="H53" s="4"/>
      <c r="I53" s="5"/>
      <c r="J53" s="5"/>
      <c r="K53" s="5"/>
      <c r="L53" s="5"/>
    </row>
    <row r="54" spans="1:12" s="1" customFormat="1" ht="12.75" x14ac:dyDescent="0.2">
      <c r="A54" s="7"/>
      <c r="B54" s="17" t="s">
        <v>59</v>
      </c>
      <c r="C54" s="8"/>
      <c r="D54" s="9"/>
      <c r="E54" s="8"/>
      <c r="F54" s="8"/>
      <c r="G54" s="12">
        <f>SUM(G30:G52)</f>
        <v>0</v>
      </c>
      <c r="H54" s="4"/>
      <c r="I54" s="5"/>
      <c r="J54" s="5"/>
      <c r="K54" s="5"/>
      <c r="L54" s="5"/>
    </row>
    <row r="55" spans="1:12" s="1" customFormat="1" ht="12.75" x14ac:dyDescent="0.2">
      <c r="A55" s="2"/>
      <c r="B55" s="3"/>
    </row>
    <row r="56" spans="1:12" s="1" customFormat="1" ht="12.75" x14ac:dyDescent="0.2">
      <c r="A56" s="14" t="s">
        <v>46</v>
      </c>
      <c r="B56" s="17" t="s">
        <v>10</v>
      </c>
      <c r="C56" s="8"/>
      <c r="D56" s="9"/>
      <c r="E56" s="8"/>
      <c r="F56" s="8"/>
      <c r="G56" s="10"/>
      <c r="H56" s="4"/>
      <c r="I56" s="5"/>
      <c r="J56" s="5"/>
      <c r="K56" s="5"/>
      <c r="L56" s="5"/>
    </row>
    <row r="57" spans="1:12" s="1" customFormat="1" ht="12.75" x14ac:dyDescent="0.2">
      <c r="A57" s="2"/>
      <c r="B57" s="3"/>
      <c r="C57" s="4"/>
      <c r="D57" s="5"/>
      <c r="E57" s="4"/>
      <c r="F57" s="4"/>
      <c r="G57" s="11"/>
      <c r="H57" s="4"/>
      <c r="I57" s="5"/>
      <c r="J57" s="5"/>
      <c r="K57" s="5"/>
      <c r="L57" s="5"/>
    </row>
    <row r="58" spans="1:12" s="1" customFormat="1" ht="76.5" x14ac:dyDescent="0.2">
      <c r="A58" s="2" t="s">
        <v>57</v>
      </c>
      <c r="B58" s="3" t="s">
        <v>7</v>
      </c>
      <c r="C58" s="4"/>
      <c r="D58" s="5"/>
      <c r="E58" s="4"/>
      <c r="F58" s="4"/>
      <c r="G58" s="4"/>
      <c r="H58" s="4"/>
      <c r="I58" s="5"/>
      <c r="J58" s="5"/>
      <c r="K58" s="5"/>
      <c r="L58" s="5"/>
    </row>
    <row r="59" spans="1:12" s="1" customFormat="1" ht="12.75" x14ac:dyDescent="0.2">
      <c r="A59" s="2"/>
      <c r="B59" s="3"/>
      <c r="C59" s="4" t="s">
        <v>0</v>
      </c>
      <c r="D59" s="5">
        <v>400</v>
      </c>
      <c r="E59" s="4" t="s">
        <v>1</v>
      </c>
      <c r="F59" s="5"/>
      <c r="G59" s="6">
        <f>D59*F59</f>
        <v>0</v>
      </c>
      <c r="H59" s="4"/>
      <c r="I59" s="5"/>
      <c r="J59" s="5"/>
      <c r="K59" s="5"/>
      <c r="L59" s="5"/>
    </row>
    <row r="60" spans="1:12" s="1" customFormat="1" ht="12.75" x14ac:dyDescent="0.2">
      <c r="A60" s="2"/>
      <c r="B60" s="3"/>
      <c r="C60" s="4"/>
      <c r="D60" s="5"/>
      <c r="E60" s="4"/>
      <c r="F60" s="5"/>
      <c r="G60" s="6"/>
      <c r="H60" s="4"/>
      <c r="I60" s="5"/>
      <c r="J60" s="5"/>
      <c r="K60" s="5"/>
      <c r="L60" s="5"/>
    </row>
    <row r="61" spans="1:12" ht="69" customHeight="1" x14ac:dyDescent="0.25">
      <c r="A61" s="2" t="s">
        <v>58</v>
      </c>
      <c r="B61" s="3" t="s">
        <v>21</v>
      </c>
    </row>
    <row r="62" spans="1:12" x14ac:dyDescent="0.25">
      <c r="A62" s="2"/>
      <c r="C62" s="4" t="s">
        <v>0</v>
      </c>
      <c r="D62" s="5">
        <v>400</v>
      </c>
      <c r="E62" s="4" t="s">
        <v>1</v>
      </c>
      <c r="F62" s="5"/>
      <c r="G62" s="6">
        <f>D62*F62</f>
        <v>0</v>
      </c>
    </row>
    <row r="63" spans="1:12" x14ac:dyDescent="0.25">
      <c r="A63" s="2"/>
    </row>
    <row r="64" spans="1:12" ht="66" customHeight="1" x14ac:dyDescent="0.25">
      <c r="A64" s="2"/>
      <c r="B64" s="3" t="s">
        <v>5</v>
      </c>
    </row>
    <row r="65" spans="1:12" x14ac:dyDescent="0.25">
      <c r="A65" s="2"/>
      <c r="C65" s="4" t="s">
        <v>0</v>
      </c>
      <c r="D65" s="5">
        <v>400</v>
      </c>
      <c r="E65" s="4" t="s">
        <v>1</v>
      </c>
      <c r="F65" s="5"/>
      <c r="G65" s="6">
        <f>D65*F65</f>
        <v>0</v>
      </c>
    </row>
    <row r="66" spans="1:12" s="1" customFormat="1" ht="12.75" x14ac:dyDescent="0.2">
      <c r="A66" s="2"/>
      <c r="B66" s="3"/>
      <c r="C66" s="4"/>
      <c r="D66" s="5"/>
      <c r="E66" s="4"/>
      <c r="F66" s="4"/>
      <c r="G66" s="11"/>
      <c r="H66" s="4"/>
      <c r="I66" s="5"/>
      <c r="J66" s="5"/>
      <c r="K66" s="5"/>
      <c r="L66" s="5"/>
    </row>
    <row r="67" spans="1:12" ht="25.5" x14ac:dyDescent="0.25">
      <c r="A67" s="2"/>
      <c r="B67" s="3" t="s">
        <v>6</v>
      </c>
    </row>
    <row r="68" spans="1:12" x14ac:dyDescent="0.25">
      <c r="A68" s="2"/>
      <c r="B68" s="18"/>
      <c r="C68" s="4" t="s">
        <v>3</v>
      </c>
      <c r="D68" s="5">
        <v>300</v>
      </c>
      <c r="E68" s="4" t="s">
        <v>1</v>
      </c>
      <c r="F68" s="5"/>
      <c r="G68" s="6">
        <f>D68*F68</f>
        <v>0</v>
      </c>
    </row>
    <row r="69" spans="1:12" s="1" customFormat="1" ht="12.75" x14ac:dyDescent="0.2">
      <c r="A69" s="2"/>
      <c r="B69" s="3"/>
      <c r="C69" s="4"/>
      <c r="D69" s="5"/>
      <c r="E69" s="4"/>
      <c r="F69" s="4"/>
      <c r="G69" s="11"/>
      <c r="H69" s="4"/>
      <c r="I69" s="5"/>
      <c r="J69" s="5"/>
      <c r="K69" s="5"/>
      <c r="L69" s="5"/>
    </row>
    <row r="70" spans="1:12" ht="25.5" x14ac:dyDescent="0.25">
      <c r="A70" s="2"/>
      <c r="B70" s="3" t="s">
        <v>8</v>
      </c>
    </row>
    <row r="71" spans="1:12" x14ac:dyDescent="0.25">
      <c r="A71" s="2"/>
      <c r="C71" s="4" t="s">
        <v>0</v>
      </c>
      <c r="D71" s="5">
        <v>400</v>
      </c>
      <c r="E71" s="4" t="s">
        <v>1</v>
      </c>
      <c r="F71" s="5"/>
      <c r="G71" s="6">
        <f>D71*F71</f>
        <v>0</v>
      </c>
    </row>
    <row r="72" spans="1:12" x14ac:dyDescent="0.25">
      <c r="A72" s="2"/>
    </row>
    <row r="73" spans="1:12" ht="38.25" x14ac:dyDescent="0.25">
      <c r="A73" s="2"/>
      <c r="B73" s="3" t="s">
        <v>9</v>
      </c>
    </row>
    <row r="74" spans="1:12" s="1" customFormat="1" ht="12.75" x14ac:dyDescent="0.2">
      <c r="A74" s="2"/>
      <c r="B74" s="3"/>
      <c r="C74" s="4" t="s">
        <v>0</v>
      </c>
      <c r="D74" s="5">
        <v>400</v>
      </c>
      <c r="E74" s="4" t="s">
        <v>1</v>
      </c>
      <c r="F74" s="5"/>
      <c r="G74" s="6">
        <f>D74*F74</f>
        <v>0</v>
      </c>
      <c r="H74" s="4"/>
      <c r="I74" s="5"/>
      <c r="J74" s="5"/>
      <c r="K74" s="5"/>
      <c r="L74" s="5"/>
    </row>
    <row r="75" spans="1:12" s="1" customFormat="1" ht="12.75" x14ac:dyDescent="0.2">
      <c r="A75" s="2"/>
      <c r="B75" s="3"/>
      <c r="C75" s="4"/>
      <c r="D75" s="5"/>
      <c r="E75" s="4"/>
      <c r="F75" s="5"/>
      <c r="G75" s="6"/>
      <c r="H75" s="4"/>
      <c r="I75" s="5"/>
      <c r="J75" s="5"/>
      <c r="K75" s="5"/>
      <c r="L75" s="5"/>
    </row>
    <row r="76" spans="1:12" s="1" customFormat="1" ht="12.75" x14ac:dyDescent="0.2">
      <c r="A76" s="2"/>
      <c r="B76" s="17" t="s">
        <v>12</v>
      </c>
      <c r="C76" s="8"/>
      <c r="D76" s="9"/>
      <c r="E76" s="8"/>
      <c r="F76" s="8"/>
      <c r="G76" s="12">
        <f>SUM(G59:G74)</f>
        <v>0</v>
      </c>
      <c r="H76" s="4"/>
      <c r="I76" s="5"/>
      <c r="J76" s="5"/>
      <c r="K76" s="5"/>
      <c r="L76" s="5"/>
    </row>
    <row r="77" spans="1:12" s="1" customFormat="1" ht="12.75" x14ac:dyDescent="0.2">
      <c r="A77" s="2"/>
      <c r="B77" s="3"/>
      <c r="C77" s="4"/>
      <c r="D77" s="5"/>
      <c r="E77" s="4"/>
      <c r="F77" s="5"/>
      <c r="G77" s="6"/>
      <c r="H77" s="4"/>
      <c r="I77" s="5"/>
      <c r="J77" s="5"/>
      <c r="K77" s="5"/>
      <c r="L77" s="5"/>
    </row>
    <row r="78" spans="1:12" x14ac:dyDescent="0.25">
      <c r="A78" s="2"/>
      <c r="G78" s="13"/>
    </row>
    <row r="79" spans="1:12" s="1" customFormat="1" ht="12.75" x14ac:dyDescent="0.2">
      <c r="A79" s="2"/>
      <c r="B79" s="17" t="s">
        <v>11</v>
      </c>
      <c r="C79" s="8"/>
      <c r="D79" s="9"/>
      <c r="E79" s="8"/>
      <c r="F79" s="8"/>
      <c r="G79" s="12">
        <f>G25</f>
        <v>0</v>
      </c>
      <c r="H79" s="4"/>
      <c r="I79" s="5"/>
      <c r="J79" s="5"/>
      <c r="K79" s="5"/>
      <c r="L79" s="5"/>
    </row>
    <row r="80" spans="1:12" s="1" customFormat="1" ht="12.75" x14ac:dyDescent="0.2">
      <c r="A80" s="2"/>
      <c r="B80" s="3"/>
      <c r="C80" s="4"/>
      <c r="D80" s="5"/>
      <c r="E80" s="4"/>
      <c r="F80" s="4"/>
      <c r="G80" s="19"/>
      <c r="H80" s="4"/>
      <c r="I80" s="5"/>
      <c r="J80" s="5"/>
      <c r="K80" s="5"/>
      <c r="L80" s="5"/>
    </row>
    <row r="81" spans="1:12" s="1" customFormat="1" ht="12.75" x14ac:dyDescent="0.2">
      <c r="A81" s="7"/>
      <c r="B81" s="17" t="s">
        <v>59</v>
      </c>
      <c r="C81" s="8"/>
      <c r="D81" s="9"/>
      <c r="E81" s="8"/>
      <c r="F81" s="8"/>
      <c r="G81" s="12">
        <f>G54</f>
        <v>0</v>
      </c>
      <c r="H81" s="4"/>
      <c r="I81" s="5"/>
      <c r="J81" s="5"/>
      <c r="K81" s="5"/>
      <c r="L81" s="5"/>
    </row>
    <row r="82" spans="1:12" x14ac:dyDescent="0.25">
      <c r="A82" s="2"/>
    </row>
    <row r="83" spans="1:12" s="1" customFormat="1" ht="12.75" x14ac:dyDescent="0.2">
      <c r="A83" s="2"/>
      <c r="B83" s="17" t="s">
        <v>12</v>
      </c>
      <c r="C83" s="8"/>
      <c r="D83" s="9"/>
      <c r="E83" s="8"/>
      <c r="F83" s="8"/>
      <c r="G83" s="12">
        <f>G76</f>
        <v>0</v>
      </c>
      <c r="H83" s="4"/>
      <c r="I83" s="5"/>
      <c r="J83" s="5"/>
      <c r="K83" s="5"/>
      <c r="L83" s="5"/>
    </row>
    <row r="86" spans="1:12" s="1" customFormat="1" ht="12.75" x14ac:dyDescent="0.2">
      <c r="A86" s="7"/>
      <c r="B86" s="17" t="s">
        <v>16</v>
      </c>
      <c r="C86" s="8"/>
      <c r="D86" s="9"/>
      <c r="E86" s="8"/>
      <c r="F86" s="8"/>
      <c r="G86" s="12">
        <f>SUM(G79:G83)</f>
        <v>0</v>
      </c>
      <c r="H86" s="4"/>
      <c r="I86" s="5"/>
      <c r="J86" s="5"/>
      <c r="K86" s="5"/>
      <c r="L86" s="5"/>
    </row>
    <row r="88" spans="1:12" s="1" customFormat="1" ht="12.75" x14ac:dyDescent="0.2">
      <c r="A88" s="7"/>
      <c r="B88" s="17" t="s">
        <v>15</v>
      </c>
      <c r="C88" s="8"/>
      <c r="D88" s="9"/>
      <c r="E88" s="8"/>
      <c r="F88" s="8"/>
      <c r="G88" s="12">
        <f>G86*0.25</f>
        <v>0</v>
      </c>
      <c r="H88" s="4"/>
      <c r="I88" s="5"/>
      <c r="J88" s="5"/>
      <c r="K88" s="5"/>
      <c r="L88" s="5"/>
    </row>
    <row r="90" spans="1:12" s="1" customFormat="1" ht="12.75" x14ac:dyDescent="0.2">
      <c r="A90" s="7"/>
      <c r="B90" s="17" t="s">
        <v>14</v>
      </c>
      <c r="C90" s="8"/>
      <c r="D90" s="9"/>
      <c r="E90" s="8"/>
      <c r="F90" s="8"/>
      <c r="G90" s="12">
        <f>G86+G88</f>
        <v>0</v>
      </c>
      <c r="H90" s="4"/>
      <c r="I90" s="5"/>
      <c r="J90" s="5"/>
      <c r="K90" s="5"/>
      <c r="L90" s="5"/>
    </row>
    <row r="91" spans="1:12" x14ac:dyDescent="0.25">
      <c r="B91" s="3"/>
    </row>
    <row r="92" spans="1:12" x14ac:dyDescent="0.25">
      <c r="C92" s="4"/>
      <c r="D92" s="5"/>
      <c r="E92" s="4"/>
      <c r="F92" s="5"/>
      <c r="G92" s="6"/>
    </row>
  </sheetData>
  <protectedRanges>
    <protectedRange sqref="F60:G60 F62 F65 F68" name="Raspon1_1"/>
    <protectedRange sqref="F58:G58 F59" name="Raspon1_3"/>
    <protectedRange sqref="F35:F36 F29:G29 G41:G42 F15:G16 G50 F18:G19 F17 F21:G22 F20 F24:G24 F23 F31:G32 F30 F34:G34 F33 G44:G45 G47:G48" name="Raspon1_1_1"/>
    <protectedRange sqref="F71" name="Raspon1_4"/>
    <protectedRange sqref="F74" name="Raspon1_5"/>
    <protectedRange sqref="F5:G5 G8 G11 G14 G17 G20 G23 G30 G33 G36" name="Raspon1_8"/>
    <protectedRange sqref="F14" name="Raspon1"/>
    <protectedRange sqref="F38:G40 F49:G49 F52:G53 G43 G46 G59 G62 G65 G68 G71 G74" name="Raspon1_5_1"/>
  </protectedRanges>
  <pageMargins left="0.7" right="0.7" top="0.75" bottom="0.75" header="0.3" footer="0.3"/>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Boćalište Buići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Dalibor Radešić</dc:creator>
  <cp:lastModifiedBy>Tijana Vadinjof Đurić</cp:lastModifiedBy>
  <cp:lastPrinted>2021-01-18T13:15:58Z</cp:lastPrinted>
  <dcterms:created xsi:type="dcterms:W3CDTF">2018-09-25T09:50:50Z</dcterms:created>
  <dcterms:modified xsi:type="dcterms:W3CDTF">2021-02-10T12:07:39Z</dcterms:modified>
</cp:coreProperties>
</file>